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313DEVGRP\"/>
    </mc:Choice>
  </mc:AlternateContent>
  <bookViews>
    <workbookView xWindow="17910" yWindow="3315" windowWidth="19845" windowHeight="18795"/>
  </bookViews>
  <sheets>
    <sheet name="견적서(양식)" sheetId="2" r:id="rId1"/>
  </sheets>
  <definedNames>
    <definedName name="_xlnm.Print_Area" localSheetId="0">'견적서(양식)'!$B$2:$J$41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3" i="2"/>
  <c r="H32" i="2" l="1"/>
  <c r="I18" i="2"/>
  <c r="I32" i="2" s="1"/>
  <c r="C15" i="2" l="1"/>
  <c r="H15" i="2" s="1"/>
</calcChain>
</file>

<file path=xl/sharedStrings.xml><?xml version="1.0" encoding="utf-8"?>
<sst xmlns="http://schemas.openxmlformats.org/spreadsheetml/2006/main" count="38" uniqueCount="38">
  <si>
    <t>대표</t>
    <phoneticPr fontId="1" type="noConversion"/>
  </si>
  <si>
    <t>등록번호</t>
    <phoneticPr fontId="1" type="noConversion"/>
  </si>
  <si>
    <t>사업장</t>
    <phoneticPr fontId="1" type="noConversion"/>
  </si>
  <si>
    <t>연락처</t>
    <phoneticPr fontId="1" type="noConversion"/>
  </si>
  <si>
    <t>담당자</t>
    <phoneticPr fontId="1" type="noConversion"/>
  </si>
  <si>
    <t>이메일</t>
    <phoneticPr fontId="1" type="noConversion"/>
  </si>
  <si>
    <t>품명</t>
    <phoneticPr fontId="1" type="noConversion"/>
  </si>
  <si>
    <t>규격/단위</t>
    <phoneticPr fontId="1" type="noConversion"/>
  </si>
  <si>
    <t>수량</t>
    <phoneticPr fontId="1" type="noConversion"/>
  </si>
  <si>
    <t>단가</t>
    <phoneticPr fontId="1" type="noConversion"/>
  </si>
  <si>
    <t>공급가액</t>
    <phoneticPr fontId="1" type="noConversion"/>
  </si>
  <si>
    <t>세액</t>
    <phoneticPr fontId="1" type="noConversion"/>
  </si>
  <si>
    <t>비고</t>
    <phoneticPr fontId="1" type="noConversion"/>
  </si>
  <si>
    <t>합계</t>
    <phoneticPr fontId="1" type="noConversion"/>
  </si>
  <si>
    <t>아래와 같이 견적합니다.</t>
    <phoneticPr fontId="1" type="noConversion"/>
  </si>
  <si>
    <t>합계금액
(세액포함)</t>
    <phoneticPr fontId="1" type="noConversion"/>
  </si>
  <si>
    <r>
      <rPr>
        <sz val="10"/>
        <rFont val="맑은 고딕"/>
        <family val="3"/>
        <charset val="129"/>
        <scheme val="minor"/>
      </rPr>
      <t>📑</t>
    </r>
    <r>
      <rPr>
        <b/>
        <sz val="10"/>
        <rFont val="맑은 고딕"/>
        <family val="3"/>
        <charset val="129"/>
        <scheme val="major"/>
      </rPr>
      <t>견적조건</t>
    </r>
  </si>
  <si>
    <r>
      <rPr>
        <u/>
        <sz val="9"/>
        <rFont val="맑은 고딕"/>
        <family val="3"/>
        <charset val="129"/>
        <scheme val="major"/>
      </rPr>
      <t xml:space="preserve">       신은진        </t>
    </r>
    <r>
      <rPr>
        <sz val="9"/>
        <rFont val="맑은 고딕"/>
        <family val="3"/>
        <charset val="129"/>
        <scheme val="major"/>
      </rPr>
      <t>(인)</t>
    </r>
    <phoneticPr fontId="1" type="noConversion"/>
  </si>
  <si>
    <t>186-88-02902</t>
    <phoneticPr fontId="1" type="noConversion"/>
  </si>
  <si>
    <t>경기도 파주시 산남로 183-7</t>
    <phoneticPr fontId="1" type="noConversion"/>
  </si>
  <si>
    <t>010-5093-7313</t>
    <phoneticPr fontId="1" type="noConversion"/>
  </si>
  <si>
    <t>이동민</t>
    <phoneticPr fontId="1" type="noConversion"/>
  </si>
  <si>
    <t>313cokr@gmail.com</t>
    <phoneticPr fontId="1" type="noConversion"/>
  </si>
  <si>
    <t>제품명    :  ARMS ( ALM 통합 요구사항 관리 시스템 )</t>
    <phoneticPr fontId="1" type="noConversion"/>
  </si>
  <si>
    <t>ARMS Cluster 
( Ftont, Proxy, Backend 포함 ) Software</t>
    <phoneticPr fontId="1" type="noConversion"/>
  </si>
  <si>
    <t>Docker 20
( Cluster 1 )</t>
    <phoneticPr fontId="1" type="noConversion"/>
  </si>
  <si>
    <t>소프트웨어 견적서</t>
    <phoneticPr fontId="1" type="noConversion"/>
  </si>
  <si>
    <t>주식회사 313DEVGRP</t>
    <phoneticPr fontId="1" type="noConversion"/>
  </si>
  <si>
    <t xml:space="preserve"> 4. 결제정보</t>
    <phoneticPr fontId="1" type="noConversion"/>
  </si>
  <si>
    <t xml:space="preserve">    - 은행명 :         IBK 기업은행             - 계좌번호 : 390-080240-04-019 ( 313데브그룹 : 313DEVGRP )</t>
    <phoneticPr fontId="1" type="noConversion"/>
  </si>
  <si>
    <r>
      <rPr>
        <u/>
        <sz val="12"/>
        <rFont val="맑은 고딕"/>
        <family val="3"/>
        <charset val="129"/>
        <scheme val="major"/>
      </rPr>
      <t xml:space="preserve">      ㈜ 딥인스펙션      </t>
    </r>
    <r>
      <rPr>
        <b/>
        <sz val="12"/>
        <rFont val="맑은 고딕"/>
        <family val="3"/>
        <charset val="129"/>
        <scheme val="major"/>
      </rPr>
      <t>귀하</t>
    </r>
    <phoneticPr fontId="1" type="noConversion"/>
  </si>
  <si>
    <r>
      <rPr>
        <u/>
        <sz val="9"/>
        <rFont val="맑은 고딕"/>
        <family val="3"/>
        <charset val="129"/>
        <scheme val="major"/>
      </rPr>
      <t xml:space="preserve">               </t>
    </r>
    <r>
      <rPr>
        <sz val="9"/>
        <rFont val="맑은 고딕"/>
        <family val="3"/>
        <charset val="129"/>
        <scheme val="major"/>
      </rPr>
      <t xml:space="preserve">팀 </t>
    </r>
    <r>
      <rPr>
        <u/>
        <sz val="9"/>
        <rFont val="맑은 고딕"/>
        <family val="3"/>
        <charset val="129"/>
        <scheme val="major"/>
      </rPr>
      <t xml:space="preserve">       임준혁        이사</t>
    </r>
    <phoneticPr fontId="1" type="noConversion"/>
  </si>
  <si>
    <t>유효기간 :  2025년 02월 07일 ~ 2025년 02월 15일</t>
    <phoneticPr fontId="1" type="noConversion"/>
  </si>
  <si>
    <t>납기일    :  2025년 02월 25일</t>
    <phoneticPr fontId="1" type="noConversion"/>
  </si>
  <si>
    <t xml:space="preserve"> 1. POC 기한 : 2025 년 02 월 25 일까지</t>
    <phoneticPr fontId="1" type="noConversion"/>
  </si>
  <si>
    <t xml:space="preserve"> 2. 설치 대상 : ㈜ 딥인스펙션 자산 서버 1 EA</t>
    <phoneticPr fontId="1" type="noConversion"/>
  </si>
  <si>
    <t xml:space="preserve"> 3. 견적 유효기간 : 2025 년 02 월 25일까지</t>
    <phoneticPr fontId="1" type="noConversion"/>
  </si>
  <si>
    <t>견적번호 : ARMS 2025-02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</si>
</sst>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[$-F800]dddd\,\ mmmm\ dd\,\ yyyy"/>
    <numFmt numFmtId="177" formatCode="#,##0_ "/>
    <numFmt numFmtId="178" formatCode="#,##0_ ;[Red]\-#,##0\ "/>
    <numFmt numFmtId="179" formatCode="0_ "/>
    <numFmt numFmtId="180" formatCode="\(&quot;₩&quot;\ #,##0\)"/>
    <numFmt numFmtId="181" formatCode="\ &quot;일금 &quot;[$-412]#,000\ &quot;원정&quot;"/>
  </numFmts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b/>
      <sz val="10"/>
      <color theme="1" tint="0.34998626667073579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9"/>
      <color theme="1" tint="0.3499862666707357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9"/>
      <color theme="1" tint="0.34998626667073579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u/>
      <sz val="9"/>
      <name val="맑은 고딕"/>
      <family val="3"/>
      <charset val="129"/>
      <scheme val="major"/>
    </font>
    <font>
      <u/>
      <sz val="12"/>
      <name val="맑은 고딕"/>
      <family val="3"/>
      <charset val="129"/>
      <scheme val="major"/>
    </font>
    <font>
      <u/>
      <sz val="10"/>
      <color theme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8F8F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2" tint="-9.9948118533890809E-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1" tint="0.499984740745262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theme="1" tint="0.499984740745262"/>
      </top>
      <bottom style="thin">
        <color theme="2"/>
      </bottom>
      <diagonal/>
    </border>
    <border>
      <left/>
      <right/>
      <top style="thin">
        <color theme="2" tint="-9.9948118533890809E-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49" fontId="10" fillId="0" borderId="10" xfId="0" applyNumberFormat="1" applyFont="1" applyBorder="1" applyAlignment="1" applyProtection="1">
      <alignment vertical="center" shrinkToFit="1"/>
      <protection locked="0"/>
    </xf>
    <xf numFmtId="0" fontId="13" fillId="0" borderId="10" xfId="0" applyFont="1" applyBorder="1">
      <alignment vertical="center"/>
    </xf>
    <xf numFmtId="49" fontId="14" fillId="0" borderId="0" xfId="0" applyNumberFormat="1" applyFont="1" applyProtection="1">
      <alignment vertical="center"/>
      <protection locked="0"/>
    </xf>
    <xf numFmtId="49" fontId="14" fillId="0" borderId="13" xfId="0" applyNumberFormat="1" applyFont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6" fillId="0" borderId="10" xfId="0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 indent="1"/>
      <protection locked="0"/>
    </xf>
    <xf numFmtId="49" fontId="7" fillId="0" borderId="0" xfId="0" applyNumberFormat="1" applyFont="1" applyAlignment="1">
      <alignment horizontal="left" vertical="center" wrapText="1" indent="1"/>
    </xf>
    <xf numFmtId="0" fontId="22" fillId="0" borderId="11" xfId="0" applyFont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 shrinkToFit="1"/>
      <protection locked="0"/>
    </xf>
    <xf numFmtId="178" fontId="20" fillId="0" borderId="7" xfId="0" applyNumberFormat="1" applyFont="1" applyBorder="1" applyAlignment="1" applyProtection="1">
      <alignment vertical="center" shrinkToFit="1"/>
      <protection locked="0"/>
    </xf>
    <xf numFmtId="0" fontId="20" fillId="0" borderId="7" xfId="0" applyFont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 wrapText="1" shrinkToFit="1"/>
      <protection locked="0"/>
    </xf>
    <xf numFmtId="178" fontId="20" fillId="0" borderId="2" xfId="0" applyNumberFormat="1" applyFont="1" applyBorder="1" applyAlignment="1" applyProtection="1">
      <alignment vertical="center" shrinkToFit="1"/>
      <protection locked="0"/>
    </xf>
    <xf numFmtId="0" fontId="20" fillId="0" borderId="2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78" fontId="22" fillId="2" borderId="3" xfId="0" applyNumberFormat="1" applyFont="1" applyFill="1" applyBorder="1">
      <alignment vertical="center"/>
    </xf>
    <xf numFmtId="178" fontId="20" fillId="3" borderId="7" xfId="0" applyNumberFormat="1" applyFont="1" applyFill="1" applyBorder="1" applyAlignment="1" applyProtection="1">
      <alignment vertical="center" shrinkToFit="1"/>
      <protection locked="0"/>
    </xf>
    <xf numFmtId="178" fontId="20" fillId="3" borderId="2" xfId="0" applyNumberFormat="1" applyFont="1" applyFill="1" applyBorder="1" applyAlignment="1" applyProtection="1">
      <alignment vertical="center" shrinkToFi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>
      <alignment horizontal="left" vertical="center" wrapText="1"/>
    </xf>
    <xf numFmtId="0" fontId="20" fillId="0" borderId="2" xfId="0" applyFont="1" applyBorder="1" applyAlignment="1" applyProtection="1">
      <alignment horizontal="left" vertical="center" wrapText="1" indent="1"/>
      <protection locked="0"/>
    </xf>
    <xf numFmtId="0" fontId="20" fillId="0" borderId="2" xfId="0" applyFont="1" applyBorder="1" applyAlignment="1">
      <alignment horizontal="left" vertical="center" wrapText="1" indent="1"/>
    </xf>
    <xf numFmtId="177" fontId="20" fillId="0" borderId="2" xfId="0" applyNumberFormat="1" applyFont="1" applyBorder="1" applyAlignment="1" applyProtection="1">
      <alignment vertical="center" shrinkToFit="1"/>
      <protection locked="0"/>
    </xf>
    <xf numFmtId="179" fontId="23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>
      <alignment horizontal="left" vertical="center" wrapText="1"/>
    </xf>
    <xf numFmtId="181" fontId="8" fillId="2" borderId="0" xfId="0" applyNumberFormat="1" applyFont="1" applyFill="1" applyAlignment="1">
      <alignment horizontal="right" vertical="center"/>
    </xf>
    <xf numFmtId="180" fontId="11" fillId="2" borderId="0" xfId="0" applyNumberFormat="1" applyFont="1" applyFill="1" applyAlignment="1">
      <alignment horizontal="left" vertical="center" shrinkToFit="1"/>
    </xf>
    <xf numFmtId="180" fontId="7" fillId="2" borderId="0" xfId="0" applyNumberFormat="1" applyFont="1" applyFill="1" applyAlignment="1">
      <alignment horizontal="left" vertical="center" shrinkToFit="1"/>
    </xf>
    <xf numFmtId="0" fontId="22" fillId="0" borderId="11" xfId="0" applyFont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left" vertical="center" wrapText="1" indent="1"/>
      <protection locked="0"/>
    </xf>
    <xf numFmtId="0" fontId="20" fillId="0" borderId="7" xfId="0" applyFont="1" applyBorder="1" applyAlignment="1">
      <alignment horizontal="left" vertical="center" wrapText="1" indent="1"/>
    </xf>
    <xf numFmtId="177" fontId="20" fillId="0" borderId="7" xfId="0" applyNumberFormat="1" applyFont="1" applyBorder="1" applyAlignment="1" applyProtection="1">
      <alignment vertical="center" wrapText="1" shrinkToFit="1"/>
      <protection locked="0"/>
    </xf>
    <xf numFmtId="177" fontId="20" fillId="0" borderId="7" xfId="0" applyNumberFormat="1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>
      <alignment horizontal="center" vertical="center"/>
    </xf>
    <xf numFmtId="0" fontId="20" fillId="0" borderId="0" xfId="0" applyFont="1">
      <alignment vertical="center"/>
    </xf>
    <xf numFmtId="49" fontId="19" fillId="0" borderId="0" xfId="0" applyNumberFormat="1" applyFont="1" applyProtection="1">
      <alignment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177" fontId="21" fillId="0" borderId="0" xfId="0" applyNumberFormat="1" applyFont="1" applyAlignment="1">
      <alignment horizontal="center"/>
    </xf>
    <xf numFmtId="0" fontId="20" fillId="0" borderId="0" xfId="0" applyFont="1" applyAlignment="1"/>
    <xf numFmtId="0" fontId="27" fillId="0" borderId="13" xfId="2" applyFont="1" applyFill="1" applyBorder="1">
      <alignment vertical="center"/>
    </xf>
    <xf numFmtId="0" fontId="28" fillId="0" borderId="13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5" fillId="0" borderId="0" xfId="1" applyFont="1" applyBorder="1" applyAlignment="1">
      <alignment vertical="center" wrapText="1"/>
    </xf>
    <xf numFmtId="41" fontId="4" fillId="0" borderId="0" xfId="1" applyFont="1" applyAlignment="1">
      <alignment vertical="center" wrapText="1"/>
    </xf>
    <xf numFmtId="41" fontId="4" fillId="0" borderId="12" xfId="1" applyFont="1" applyBorder="1" applyAlignment="1">
      <alignment vertical="center" wrapText="1"/>
    </xf>
    <xf numFmtId="0" fontId="20" fillId="0" borderId="0" xfId="0" applyFont="1" applyAlignment="1">
      <alignment horizontal="right" vertical="center"/>
    </xf>
    <xf numFmtId="176" fontId="11" fillId="0" borderId="12" xfId="0" applyNumberFormat="1" applyFont="1" applyBorder="1" applyAlignment="1">
      <alignment vertical="center" wrapText="1"/>
    </xf>
    <xf numFmtId="176" fontId="7" fillId="0" borderId="12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17" fillId="0" borderId="0" xfId="0" applyNumberFormat="1" applyFont="1" applyAlignment="1" applyProtection="1">
      <alignment vertical="center" shrinkToFit="1"/>
      <protection locked="0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vertical="top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F8F8F8"/>
      <color rgb="FFE8E8E8"/>
      <color rgb="FFDCDCDC"/>
      <color rgb="FFFFFFE1"/>
      <color rgb="FFF0F0F0"/>
      <color rgb="FF3131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584833</xdr:colOff>
      <xdr:row>4</xdr:row>
      <xdr:rowOff>104775</xdr:rowOff>
    </xdr:from>
    <xdr:to>
      <xdr:col>8</xdr:col>
      <xdr:colOff>552449</xdr:colOff>
      <xdr:row>8</xdr:row>
      <xdr:rowOff>81916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6D780AC4-36AD-46FE-BDB3-E85B67CDB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9658" y="981075"/>
          <a:ext cx="910591" cy="910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13cok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J43"/>
  <sheetViews>
    <sheetView showGridLines="0" showZeros="0" tabSelected="1" topLeftCell="A10" zoomScaleNormal="100" workbookViewId="0">
      <selection activeCell="K23" sqref="K23"/>
    </sheetView>
  </sheetViews>
  <sheetFormatPr defaultColWidth="9" defaultRowHeight="16.5" x14ac:dyDescent="0.3"/>
  <cols>
    <col min="1" max="1" width="1.625" style="1" customWidth="1"/>
    <col min="2" max="2" width="13.75" style="1" customWidth="1"/>
    <col min="3" max="3" width="10.625" style="1" customWidth="1"/>
    <col min="4" max="4" width="12.375" style="1" customWidth="1"/>
    <col min="5" max="6" width="4.125" style="1" customWidth="1"/>
    <col min="7" max="7" width="10" style="1" customWidth="1"/>
    <col min="8" max="8" width="12.375" style="1" customWidth="1"/>
    <col min="9" max="10" width="11.25" style="1" customWidth="1"/>
    <col min="11" max="16384" width="9" style="1"/>
  </cols>
  <sheetData>
    <row r="1" spans="2:10" ht="9.9499999999999993" customHeight="1" x14ac:dyDescent="0.3"/>
    <row r="2" spans="2:10" s="3" customFormat="1" ht="20.100000000000001" customHeight="1" x14ac:dyDescent="0.3">
      <c r="B2" s="52" t="s">
        <v>26</v>
      </c>
      <c r="C2" s="53"/>
      <c r="D2" s="53"/>
      <c r="E2" s="53"/>
      <c r="F2" s="53"/>
      <c r="G2" s="53"/>
      <c r="H2" s="2"/>
      <c r="I2" s="55" t="s">
        <v>37</v>
      </c>
      <c r="J2" s="55"/>
    </row>
    <row r="3" spans="2:10" s="3" customFormat="1" ht="24.95" customHeight="1" thickBot="1" x14ac:dyDescent="0.35">
      <c r="B3" s="54"/>
      <c r="C3" s="54"/>
      <c r="D3" s="54"/>
      <c r="E3" s="54"/>
      <c r="F3" s="54"/>
      <c r="G3" s="54"/>
      <c r="H3" s="56">
        <f ca="1">TODAY()</f>
        <v>45695</v>
      </c>
      <c r="I3" s="57"/>
      <c r="J3" s="57"/>
    </row>
    <row r="4" spans="2:10" s="3" customFormat="1" ht="15" customHeight="1" x14ac:dyDescent="0.3">
      <c r="B4" s="58"/>
      <c r="C4" s="58"/>
      <c r="D4" s="58"/>
      <c r="E4" s="58"/>
      <c r="F4" s="58"/>
      <c r="G4" s="58"/>
      <c r="H4" s="58"/>
      <c r="I4" s="58"/>
      <c r="J4" s="58"/>
    </row>
    <row r="5" spans="2:10" s="3" customFormat="1" ht="26.25" customHeight="1" x14ac:dyDescent="0.3">
      <c r="B5" s="59" t="s">
        <v>30</v>
      </c>
      <c r="C5" s="60"/>
      <c r="D5" s="60"/>
      <c r="E5" s="61"/>
      <c r="F5" s="62"/>
      <c r="G5" s="64" t="s">
        <v>27</v>
      </c>
      <c r="H5" s="65"/>
      <c r="I5" s="65"/>
      <c r="J5" s="65"/>
    </row>
    <row r="6" spans="2:10" s="3" customFormat="1" ht="9.9499999999999993" customHeight="1" x14ac:dyDescent="0.3">
      <c r="B6" s="66" t="s">
        <v>31</v>
      </c>
      <c r="C6" s="67"/>
      <c r="D6" s="67"/>
      <c r="E6" s="61"/>
      <c r="F6" s="63"/>
      <c r="G6" s="4"/>
      <c r="H6" s="5"/>
      <c r="I6" s="5"/>
      <c r="J6" s="5"/>
    </row>
    <row r="7" spans="2:10" s="3" customFormat="1" ht="18.75" customHeight="1" x14ac:dyDescent="0.3">
      <c r="B7" s="67"/>
      <c r="C7" s="67"/>
      <c r="D7" s="67"/>
      <c r="E7" s="61"/>
      <c r="F7" s="63"/>
      <c r="G7" s="6" t="s">
        <v>0</v>
      </c>
      <c r="H7" s="44" t="s">
        <v>17</v>
      </c>
      <c r="I7" s="45"/>
      <c r="J7" s="45"/>
    </row>
    <row r="8" spans="2:10" s="3" customFormat="1" ht="18.75" customHeight="1" x14ac:dyDescent="0.3">
      <c r="B8" s="43" t="s">
        <v>23</v>
      </c>
      <c r="C8" s="43"/>
      <c r="D8" s="43"/>
      <c r="E8" s="61"/>
      <c r="F8" s="63"/>
      <c r="G8" s="6" t="s">
        <v>1</v>
      </c>
      <c r="H8" s="44" t="s">
        <v>18</v>
      </c>
      <c r="I8" s="45"/>
      <c r="J8" s="45"/>
    </row>
    <row r="9" spans="2:10" s="3" customFormat="1" ht="18.75" customHeight="1" x14ac:dyDescent="0.3">
      <c r="B9" s="46" t="s">
        <v>32</v>
      </c>
      <c r="C9" s="46"/>
      <c r="D9" s="46"/>
      <c r="E9" s="61"/>
      <c r="F9" s="63"/>
      <c r="G9" s="6" t="s">
        <v>2</v>
      </c>
      <c r="H9" s="44" t="s">
        <v>19</v>
      </c>
      <c r="I9" s="45"/>
      <c r="J9" s="45"/>
    </row>
    <row r="10" spans="2:10" s="3" customFormat="1" ht="18.75" customHeight="1" x14ac:dyDescent="0.3">
      <c r="B10" s="46" t="s">
        <v>33</v>
      </c>
      <c r="C10" s="46"/>
      <c r="D10" s="46"/>
      <c r="E10" s="61"/>
      <c r="F10" s="63"/>
      <c r="G10" s="6" t="s">
        <v>3</v>
      </c>
      <c r="H10" s="44" t="s">
        <v>20</v>
      </c>
      <c r="I10" s="45"/>
      <c r="J10" s="45"/>
    </row>
    <row r="11" spans="2:10" s="3" customFormat="1" ht="18.75" customHeight="1" x14ac:dyDescent="0.3">
      <c r="B11" s="46"/>
      <c r="C11" s="46"/>
      <c r="D11" s="46"/>
      <c r="E11" s="61"/>
      <c r="F11" s="63"/>
      <c r="G11" s="6" t="s">
        <v>4</v>
      </c>
      <c r="H11" s="44" t="s">
        <v>21</v>
      </c>
      <c r="I11" s="45"/>
      <c r="J11" s="45"/>
    </row>
    <row r="12" spans="2:10" s="3" customFormat="1" ht="18.75" customHeight="1" x14ac:dyDescent="0.2">
      <c r="B12" s="47" t="s">
        <v>14</v>
      </c>
      <c r="C12" s="48"/>
      <c r="D12" s="48"/>
      <c r="E12" s="61"/>
      <c r="F12" s="63"/>
      <c r="G12" s="7" t="s">
        <v>5</v>
      </c>
      <c r="H12" s="49" t="s">
        <v>22</v>
      </c>
      <c r="I12" s="50"/>
      <c r="J12" s="50"/>
    </row>
    <row r="13" spans="2:10" s="3" customFormat="1" ht="15" customHeight="1" x14ac:dyDescent="0.3">
      <c r="B13" s="51"/>
      <c r="C13" s="51"/>
      <c r="D13" s="51"/>
      <c r="E13" s="51"/>
      <c r="F13" s="51"/>
      <c r="G13" s="51"/>
      <c r="H13" s="51"/>
      <c r="I13" s="51"/>
      <c r="J13" s="51"/>
    </row>
    <row r="14" spans="2:10" s="3" customFormat="1" ht="5.0999999999999996" customHeight="1" x14ac:dyDescent="0.3">
      <c r="B14" s="42"/>
      <c r="C14" s="42"/>
      <c r="D14" s="42"/>
      <c r="E14" s="42"/>
      <c r="F14" s="42"/>
      <c r="G14" s="42"/>
      <c r="H14" s="42"/>
      <c r="I14" s="42"/>
      <c r="J14" s="42"/>
    </row>
    <row r="15" spans="2:10" s="3" customFormat="1" ht="30" customHeight="1" x14ac:dyDescent="0.3">
      <c r="B15" s="19" t="s">
        <v>15</v>
      </c>
      <c r="C15" s="34">
        <f>SUM(H32:I32)</f>
        <v>5500000</v>
      </c>
      <c r="D15" s="34"/>
      <c r="E15" s="34"/>
      <c r="F15" s="34"/>
      <c r="G15" s="34"/>
      <c r="H15" s="35">
        <f>C15</f>
        <v>5500000</v>
      </c>
      <c r="I15" s="36"/>
      <c r="J15" s="20"/>
    </row>
    <row r="16" spans="2:10" s="3" customFormat="1" ht="5.0999999999999996" customHeight="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s="3" customFormat="1" ht="24.95" customHeight="1" x14ac:dyDescent="0.3">
      <c r="B17" s="37" t="s">
        <v>6</v>
      </c>
      <c r="C17" s="37"/>
      <c r="D17" s="12" t="s">
        <v>7</v>
      </c>
      <c r="E17" s="37" t="s">
        <v>8</v>
      </c>
      <c r="F17" s="37"/>
      <c r="G17" s="12" t="s">
        <v>9</v>
      </c>
      <c r="H17" s="12" t="s">
        <v>10</v>
      </c>
      <c r="I17" s="12" t="s">
        <v>11</v>
      </c>
      <c r="J17" s="12" t="s">
        <v>12</v>
      </c>
    </row>
    <row r="18" spans="2:10" s="3" customFormat="1" ht="39.75" customHeight="1" x14ac:dyDescent="0.3">
      <c r="B18" s="38" t="s">
        <v>24</v>
      </c>
      <c r="C18" s="39"/>
      <c r="D18" s="13" t="s">
        <v>25</v>
      </c>
      <c r="E18" s="40">
        <v>1</v>
      </c>
      <c r="F18" s="41"/>
      <c r="G18" s="14">
        <v>5000000</v>
      </c>
      <c r="H18" s="22">
        <f>IF(E18="",G18,E18*G18)</f>
        <v>5000000</v>
      </c>
      <c r="I18" s="22">
        <f>H18*0.1</f>
        <v>500000</v>
      </c>
      <c r="J18" s="15"/>
    </row>
    <row r="19" spans="2:10" s="3" customFormat="1" ht="21" customHeight="1" x14ac:dyDescent="0.3">
      <c r="B19" s="26"/>
      <c r="C19" s="27"/>
      <c r="D19" s="16"/>
      <c r="E19" s="28"/>
      <c r="F19" s="28"/>
      <c r="G19" s="17"/>
      <c r="H19" s="23">
        <f t="shared" ref="H19:H31" si="0">IF(E19="",G19,E19*G19)</f>
        <v>0</v>
      </c>
      <c r="I19" s="23">
        <f t="shared" ref="I19:I31" si="1">H19*0.1</f>
        <v>0</v>
      </c>
      <c r="J19" s="18"/>
    </row>
    <row r="20" spans="2:10" s="3" customFormat="1" ht="21" customHeight="1" x14ac:dyDescent="0.3">
      <c r="B20" s="26"/>
      <c r="C20" s="27"/>
      <c r="D20" s="16"/>
      <c r="E20" s="28"/>
      <c r="F20" s="28"/>
      <c r="G20" s="17"/>
      <c r="H20" s="23">
        <f t="shared" si="0"/>
        <v>0</v>
      </c>
      <c r="I20" s="23">
        <f t="shared" si="1"/>
        <v>0</v>
      </c>
      <c r="J20" s="18"/>
    </row>
    <row r="21" spans="2:10" s="3" customFormat="1" ht="21" customHeight="1" x14ac:dyDescent="0.3">
      <c r="B21" s="26"/>
      <c r="C21" s="27"/>
      <c r="D21" s="16"/>
      <c r="E21" s="28"/>
      <c r="F21" s="28"/>
      <c r="G21" s="17"/>
      <c r="H21" s="23">
        <f t="shared" si="0"/>
        <v>0</v>
      </c>
      <c r="I21" s="23">
        <f t="shared" si="1"/>
        <v>0</v>
      </c>
      <c r="J21" s="18"/>
    </row>
    <row r="22" spans="2:10" s="3" customFormat="1" ht="21" customHeight="1" x14ac:dyDescent="0.3">
      <c r="B22" s="26"/>
      <c r="C22" s="27"/>
      <c r="D22" s="16"/>
      <c r="E22" s="28"/>
      <c r="F22" s="28"/>
      <c r="G22" s="17"/>
      <c r="H22" s="23">
        <f t="shared" si="0"/>
        <v>0</v>
      </c>
      <c r="I22" s="23">
        <f t="shared" si="1"/>
        <v>0</v>
      </c>
      <c r="J22" s="18"/>
    </row>
    <row r="23" spans="2:10" s="3" customFormat="1" ht="21" customHeight="1" x14ac:dyDescent="0.3">
      <c r="B23" s="26"/>
      <c r="C23" s="27"/>
      <c r="D23" s="16"/>
      <c r="E23" s="28"/>
      <c r="F23" s="28"/>
      <c r="G23" s="17"/>
      <c r="H23" s="23">
        <f t="shared" si="0"/>
        <v>0</v>
      </c>
      <c r="I23" s="23">
        <f t="shared" si="1"/>
        <v>0</v>
      </c>
      <c r="J23" s="18"/>
    </row>
    <row r="24" spans="2:10" s="3" customFormat="1" ht="21" customHeight="1" x14ac:dyDescent="0.3">
      <c r="B24" s="26"/>
      <c r="C24" s="27"/>
      <c r="D24" s="16"/>
      <c r="E24" s="28"/>
      <c r="F24" s="28"/>
      <c r="G24" s="17"/>
      <c r="H24" s="23">
        <f t="shared" si="0"/>
        <v>0</v>
      </c>
      <c r="I24" s="23">
        <f t="shared" si="1"/>
        <v>0</v>
      </c>
      <c r="J24" s="18"/>
    </row>
    <row r="25" spans="2:10" s="3" customFormat="1" ht="21" customHeight="1" x14ac:dyDescent="0.3">
      <c r="B25" s="26"/>
      <c r="C25" s="27"/>
      <c r="D25" s="16"/>
      <c r="E25" s="28"/>
      <c r="F25" s="28"/>
      <c r="G25" s="17"/>
      <c r="H25" s="23">
        <f t="shared" si="0"/>
        <v>0</v>
      </c>
      <c r="I25" s="23">
        <f t="shared" si="1"/>
        <v>0</v>
      </c>
      <c r="J25" s="18"/>
    </row>
    <row r="26" spans="2:10" s="3" customFormat="1" ht="21" customHeight="1" x14ac:dyDescent="0.3">
      <c r="B26" s="26"/>
      <c r="C26" s="27"/>
      <c r="D26" s="16"/>
      <c r="E26" s="28"/>
      <c r="F26" s="28"/>
      <c r="G26" s="17"/>
      <c r="H26" s="23">
        <f t="shared" si="0"/>
        <v>0</v>
      </c>
      <c r="I26" s="23">
        <f t="shared" si="1"/>
        <v>0</v>
      </c>
      <c r="J26" s="18"/>
    </row>
    <row r="27" spans="2:10" s="3" customFormat="1" ht="21" customHeight="1" x14ac:dyDescent="0.3">
      <c r="B27" s="26"/>
      <c r="C27" s="27"/>
      <c r="D27" s="16"/>
      <c r="E27" s="28"/>
      <c r="F27" s="28"/>
      <c r="G27" s="17"/>
      <c r="H27" s="23">
        <f t="shared" si="0"/>
        <v>0</v>
      </c>
      <c r="I27" s="23">
        <f t="shared" si="1"/>
        <v>0</v>
      </c>
      <c r="J27" s="18"/>
    </row>
    <row r="28" spans="2:10" s="3" customFormat="1" ht="21" customHeight="1" x14ac:dyDescent="0.3">
      <c r="B28" s="26"/>
      <c r="C28" s="27"/>
      <c r="D28" s="16"/>
      <c r="E28" s="28"/>
      <c r="F28" s="28"/>
      <c r="G28" s="17"/>
      <c r="H28" s="23">
        <f t="shared" si="0"/>
        <v>0</v>
      </c>
      <c r="I28" s="23">
        <f t="shared" si="1"/>
        <v>0</v>
      </c>
      <c r="J28" s="18"/>
    </row>
    <row r="29" spans="2:10" s="3" customFormat="1" ht="21" customHeight="1" x14ac:dyDescent="0.3">
      <c r="B29" s="26"/>
      <c r="C29" s="27"/>
      <c r="D29" s="16"/>
      <c r="E29" s="28"/>
      <c r="F29" s="28"/>
      <c r="G29" s="17"/>
      <c r="H29" s="23">
        <f t="shared" si="0"/>
        <v>0</v>
      </c>
      <c r="I29" s="23">
        <f t="shared" si="1"/>
        <v>0</v>
      </c>
      <c r="J29" s="18"/>
    </row>
    <row r="30" spans="2:10" s="3" customFormat="1" ht="21" customHeight="1" x14ac:dyDescent="0.3">
      <c r="B30" s="26"/>
      <c r="C30" s="27"/>
      <c r="D30" s="16"/>
      <c r="E30" s="28"/>
      <c r="F30" s="28"/>
      <c r="G30" s="17"/>
      <c r="H30" s="23">
        <f t="shared" si="0"/>
        <v>0</v>
      </c>
      <c r="I30" s="23">
        <f t="shared" si="1"/>
        <v>0</v>
      </c>
      <c r="J30" s="18"/>
    </row>
    <row r="31" spans="2:10" s="3" customFormat="1" ht="21" customHeight="1" x14ac:dyDescent="0.3">
      <c r="B31" s="26"/>
      <c r="C31" s="27"/>
      <c r="D31" s="16"/>
      <c r="E31" s="28"/>
      <c r="F31" s="28"/>
      <c r="G31" s="17"/>
      <c r="H31" s="23">
        <f t="shared" si="0"/>
        <v>0</v>
      </c>
      <c r="I31" s="23">
        <f t="shared" si="1"/>
        <v>0</v>
      </c>
      <c r="J31" s="18"/>
    </row>
    <row r="32" spans="2:10" s="3" customFormat="1" ht="24.95" customHeight="1" x14ac:dyDescent="0.3">
      <c r="B32" s="29" t="s">
        <v>13</v>
      </c>
      <c r="C32" s="29"/>
      <c r="D32" s="29"/>
      <c r="E32" s="29"/>
      <c r="F32" s="29"/>
      <c r="G32" s="29"/>
      <c r="H32" s="21">
        <f>SUM(H18:H31)</f>
        <v>5000000</v>
      </c>
      <c r="I32" s="21">
        <f>SUM(I18:I31)</f>
        <v>500000</v>
      </c>
      <c r="J32" s="21"/>
    </row>
    <row r="33" spans="2:10" s="3" customFormat="1" ht="11.2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</row>
    <row r="34" spans="2:10" s="3" customFormat="1" ht="24.95" customHeight="1" x14ac:dyDescent="0.3">
      <c r="B34" s="31" t="s">
        <v>16</v>
      </c>
      <c r="C34" s="31"/>
      <c r="D34" s="31"/>
      <c r="E34" s="31"/>
      <c r="F34" s="31"/>
      <c r="G34" s="31"/>
      <c r="H34" s="31"/>
      <c r="I34" s="31"/>
      <c r="J34" s="31"/>
    </row>
    <row r="35" spans="2:10" s="3" customFormat="1" ht="5.0999999999999996" customHeight="1" x14ac:dyDescent="0.3">
      <c r="B35" s="9"/>
      <c r="C35" s="9"/>
      <c r="D35" s="9"/>
      <c r="E35" s="9"/>
      <c r="F35" s="9"/>
      <c r="G35" s="9"/>
      <c r="H35" s="9"/>
      <c r="I35" s="9"/>
      <c r="J35" s="9"/>
    </row>
    <row r="36" spans="2:10" s="3" customFormat="1" ht="20.100000000000001" customHeight="1" x14ac:dyDescent="0.3">
      <c r="B36" s="32" t="s">
        <v>34</v>
      </c>
      <c r="C36" s="33"/>
      <c r="D36" s="33"/>
      <c r="E36" s="33"/>
      <c r="F36" s="33"/>
      <c r="G36" s="33"/>
      <c r="H36" s="33"/>
      <c r="I36" s="33"/>
      <c r="J36" s="33"/>
    </row>
    <row r="37" spans="2:10" s="3" customFormat="1" ht="20.100000000000001" customHeight="1" x14ac:dyDescent="0.3">
      <c r="B37" s="32" t="s">
        <v>35</v>
      </c>
      <c r="C37" s="33"/>
      <c r="D37" s="33"/>
      <c r="E37" s="33"/>
      <c r="F37" s="33"/>
      <c r="G37" s="33"/>
      <c r="H37" s="33"/>
      <c r="I37" s="33"/>
      <c r="J37" s="33"/>
    </row>
    <row r="38" spans="2:10" s="3" customFormat="1" ht="20.100000000000001" customHeight="1" x14ac:dyDescent="0.3">
      <c r="B38" s="32" t="s">
        <v>36</v>
      </c>
      <c r="C38" s="33"/>
      <c r="D38" s="33"/>
      <c r="E38" s="33"/>
      <c r="F38" s="33"/>
      <c r="G38" s="33"/>
      <c r="H38" s="33"/>
      <c r="I38" s="33"/>
      <c r="J38" s="33"/>
    </row>
    <row r="39" spans="2:10" s="3" customFormat="1" ht="20.100000000000001" customHeight="1" x14ac:dyDescent="0.3">
      <c r="B39" s="32" t="s">
        <v>28</v>
      </c>
      <c r="C39" s="33"/>
      <c r="D39" s="33"/>
      <c r="E39" s="33"/>
      <c r="F39" s="33"/>
      <c r="G39" s="33"/>
      <c r="H39" s="33"/>
      <c r="I39" s="33"/>
      <c r="J39" s="33"/>
    </row>
    <row r="40" spans="2:10" s="3" customFormat="1" ht="20.100000000000001" customHeight="1" x14ac:dyDescent="0.3">
      <c r="B40" s="32" t="s">
        <v>29</v>
      </c>
      <c r="C40" s="33"/>
      <c r="D40" s="33"/>
      <c r="E40" s="33"/>
      <c r="F40" s="33"/>
      <c r="G40" s="33"/>
      <c r="H40" s="33"/>
      <c r="I40" s="33"/>
      <c r="J40" s="33"/>
    </row>
    <row r="41" spans="2:10" s="3" customFormat="1" ht="5.0999999999999996" customHeight="1" x14ac:dyDescent="0.3">
      <c r="B41" s="24"/>
      <c r="C41" s="25"/>
      <c r="D41" s="25"/>
      <c r="E41" s="25"/>
      <c r="F41" s="25"/>
      <c r="G41" s="25"/>
      <c r="H41" s="25"/>
      <c r="I41" s="25"/>
      <c r="J41" s="25"/>
    </row>
    <row r="42" spans="2:10" s="3" customFormat="1" ht="30" customHeight="1" x14ac:dyDescent="0.3">
      <c r="B42" s="10"/>
      <c r="C42" s="11"/>
      <c r="D42" s="11"/>
      <c r="E42" s="11"/>
      <c r="F42" s="11"/>
      <c r="G42" s="11"/>
      <c r="H42" s="11"/>
      <c r="I42" s="11"/>
      <c r="J42" s="11"/>
    </row>
    <row r="43" spans="2:10" s="3" customFormat="1" ht="30" customHeight="1" x14ac:dyDescent="0.3">
      <c r="B43" s="10"/>
      <c r="C43" s="11"/>
      <c r="D43" s="11"/>
      <c r="E43" s="11"/>
      <c r="F43" s="11"/>
      <c r="G43" s="11"/>
      <c r="H43" s="11"/>
      <c r="I43" s="11"/>
      <c r="J43" s="11"/>
    </row>
  </sheetData>
  <mergeCells count="63">
    <mergeCell ref="B2:G3"/>
    <mergeCell ref="I2:J2"/>
    <mergeCell ref="H3:J3"/>
    <mergeCell ref="B4:J4"/>
    <mergeCell ref="B5:D5"/>
    <mergeCell ref="E5:E12"/>
    <mergeCell ref="F5:F12"/>
    <mergeCell ref="G5:J5"/>
    <mergeCell ref="B6:D7"/>
    <mergeCell ref="H7:J7"/>
    <mergeCell ref="B14:J14"/>
    <mergeCell ref="B8:D8"/>
    <mergeCell ref="H8:J8"/>
    <mergeCell ref="B9:D9"/>
    <mergeCell ref="H9:J9"/>
    <mergeCell ref="B10:D10"/>
    <mergeCell ref="H10:J10"/>
    <mergeCell ref="B11:D11"/>
    <mergeCell ref="H11:J11"/>
    <mergeCell ref="B12:D12"/>
    <mergeCell ref="H12:J12"/>
    <mergeCell ref="B13:J13"/>
    <mergeCell ref="C15:G15"/>
    <mergeCell ref="H15:I15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41:J41"/>
    <mergeCell ref="B31:C31"/>
    <mergeCell ref="E31:F31"/>
    <mergeCell ref="B32:G32"/>
    <mergeCell ref="B33:J33"/>
    <mergeCell ref="B34:J34"/>
    <mergeCell ref="B36:J36"/>
    <mergeCell ref="B37:J37"/>
    <mergeCell ref="B38:J38"/>
    <mergeCell ref="B39:J39"/>
    <mergeCell ref="B40:J40"/>
  </mergeCells>
  <phoneticPr fontId="1" type="noConversion"/>
  <hyperlinks>
    <hyperlink ref="H12" r:id="rId1"/>
  </hyperlinks>
  <printOptions horizontalCentered="1"/>
  <pageMargins left="0.19685039370078741" right="0.19685039370078741" top="0.39370078740157483" bottom="0.19685039370078741" header="0" footer="0"/>
  <pageSetup paperSize="9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견적서(양식)</vt:lpstr>
      <vt:lpstr>'견적서(양식)'!Print_Area</vt:lpstr>
    </vt:vector>
  </TitlesOfParts>
  <Manager>(주) 예스폼</Manager>
  <Company>(주) 예스폼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견적서합계금액</dc:title>
  <dc:subject>견적서합계금액</dc:subject>
  <dc:creator>(주) 예스폼</dc:creator>
  <dc:description>본 문서의 저작권은 예스폼(yesform)에 있으며_x000d_
무단 복제 배포시 법적인 제재를 받을 수 있습니다.</dc:description>
  <cp:lastModifiedBy>DELLR710</cp:lastModifiedBy>
  <cp:lastPrinted>2024-05-14T01:24:41Z</cp:lastPrinted>
  <dcterms:created xsi:type="dcterms:W3CDTF">2021-09-27T02:12:21Z</dcterms:created>
  <dcterms:modified xsi:type="dcterms:W3CDTF">2025-02-07T03:19:27Z</dcterms:modified>
  <cp:category>www.yesform.com</cp:category>
</cp:coreProperties>
</file>